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1'!$2:$6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47" i="2" s="1"/>
  <c r="B62" i="2" s="1"/>
  <c r="C9" i="2"/>
  <c r="C47" i="2" s="1"/>
  <c r="C62" i="2" s="1"/>
  <c r="E9" i="2"/>
  <c r="F9" i="2"/>
  <c r="B17" i="2"/>
  <c r="C17" i="2"/>
  <c r="E19" i="2"/>
  <c r="E47" i="2" s="1"/>
  <c r="E59" i="2" s="1"/>
  <c r="F19" i="2"/>
  <c r="E23" i="2"/>
  <c r="F23" i="2"/>
  <c r="B25" i="2"/>
  <c r="C25" i="2"/>
  <c r="E27" i="2"/>
  <c r="F27" i="2"/>
  <c r="B31" i="2"/>
  <c r="C31" i="2"/>
  <c r="E31" i="2"/>
  <c r="F31" i="2"/>
  <c r="B38" i="2"/>
  <c r="C38" i="2"/>
  <c r="E38" i="2"/>
  <c r="F38" i="2"/>
  <c r="B41" i="2"/>
  <c r="C41" i="2"/>
  <c r="E42" i="2"/>
  <c r="F42" i="2"/>
  <c r="E57" i="2"/>
  <c r="F57" i="2"/>
  <c r="B60" i="2"/>
  <c r="C60" i="2"/>
  <c r="E63" i="2"/>
  <c r="F63" i="2"/>
  <c r="E68" i="2"/>
  <c r="F68" i="2"/>
  <c r="E75" i="2"/>
  <c r="F75" i="2"/>
  <c r="E79" i="2"/>
  <c r="F79" i="2" l="1"/>
  <c r="F47" i="2"/>
  <c r="F59" i="2" s="1"/>
  <c r="F81" i="2" s="1"/>
  <c r="E81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<sst xmlns="http://schemas.openxmlformats.org/spreadsheetml/2006/main" count="306" uniqueCount="249">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</sst>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 applyAlignment="1">
      <alignment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0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164" fontId="0" fillId="0" borderId="14" xfId="1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  <xf numFmtId="3" fontId="0" fillId="0" borderId="14" xfId="0" applyNumberFormat="1" applyBorder="1" applyAlignment="1">
      <alignment vertical="center" wrapText="1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left" wrapText="1"/>
    </xf>
    <xf numFmtId="164" fontId="0" fillId="0" borderId="14" xfId="1" applyNumberFormat="1" applyFont="1" applyBorder="1" applyAlignment="1">
      <alignment vertical="center" wrapText="1"/>
    </xf>
    <xf numFmtId="164" fontId="2" fillId="0" borderId="14" xfId="1" applyNumberFormat="1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0" fillId="0" borderId="15" xfId="0" applyBorder="1" applyAlignment="1">
      <alignment horizontal="left" vertical="center" wrapText="1"/>
    </xf>
    <xf numFmtId="164" fontId="0" fillId="0" borderId="15" xfId="1" applyNumberFormat="1" applyFont="1" applyBorder="1" applyAlignment="1" applyProtection="1">
      <alignment vertical="center" wrapText="1"/>
      <protection locked="0"/>
    </xf>
    <xf numFmtId="164" fontId="0" fillId="0" borderId="15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25400</xdr:rowOff>
    </xdr:from>
    <xdr:to>
      <xdr:col>3</xdr:col>
      <xdr:colOff>4673600</xdr:colOff>
      <xdr:row>95</xdr:row>
      <xdr:rowOff>101600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18211800"/>
          <a:ext cx="11887200" cy="1790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800"/>
            <a:t>     _______________________________________</a:t>
          </a:r>
          <a:r>
            <a:rPr lang="es-MX" sz="1800" baseline="0"/>
            <a:t>                                          </a:t>
          </a:r>
          <a:r>
            <a:rPr lang="es-MX" sz="1800"/>
            <a:t>_______________________________________</a:t>
          </a:r>
        </a:p>
        <a:p>
          <a:pPr algn="l"/>
          <a:r>
            <a:rPr lang="es-MX" sz="1800"/>
            <a:t>                  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                                   TESORERA MUNICIPAL</a:t>
          </a:r>
        </a:p>
        <a:p>
          <a:pPr algn="l"/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                 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C.P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70.85546875" style="60" customWidth="1"/>
    <col min="2" max="2" width="16.28515625" style="60" bestFit="1" customWidth="1"/>
    <col min="3" max="3" width="23.5703125" style="60" bestFit="1" customWidth="1"/>
    <col min="4" max="4" width="80.140625" style="60" customWidth="1"/>
    <col min="5" max="5" width="16.28515625" style="60" bestFit="1" customWidth="1"/>
    <col min="6" max="6" width="18.5703125" style="60" customWidth="1"/>
    <col min="7" max="16384" width="11" style="60"/>
  </cols>
  <sheetData>
    <row r="1" spans="1:7" x14ac:dyDescent="0.25">
      <c r="A1" s="89" t="s">
        <v>0</v>
      </c>
      <c r="B1" s="90"/>
      <c r="C1" s="90"/>
      <c r="D1" s="90"/>
      <c r="E1" s="90"/>
      <c r="F1" s="91"/>
    </row>
    <row r="2" spans="1:7" ht="15" customHeight="1" x14ac:dyDescent="0.25">
      <c r="A2" s="61" t="s">
        <v>248</v>
      </c>
      <c r="B2" s="62"/>
      <c r="C2" s="62"/>
      <c r="D2" s="62"/>
      <c r="E2" s="62"/>
      <c r="F2" s="63"/>
    </row>
    <row r="3" spans="1:7" ht="15" customHeight="1" x14ac:dyDescent="0.25">
      <c r="A3" s="61" t="s">
        <v>1</v>
      </c>
      <c r="B3" s="62"/>
      <c r="C3" s="62"/>
      <c r="D3" s="62"/>
      <c r="E3" s="62"/>
      <c r="F3" s="63"/>
    </row>
    <row r="4" spans="1:7" ht="12.95" customHeight="1" x14ac:dyDescent="0.25">
      <c r="A4" s="64" t="s">
        <v>247</v>
      </c>
      <c r="B4" s="85"/>
      <c r="C4" s="85"/>
      <c r="D4" s="85"/>
      <c r="E4" s="85"/>
      <c r="F4" s="65"/>
    </row>
    <row r="5" spans="1:7" ht="12.95" customHeight="1" x14ac:dyDescent="0.25">
      <c r="A5" s="66" t="s">
        <v>2</v>
      </c>
      <c r="B5" s="67"/>
      <c r="C5" s="67"/>
      <c r="D5" s="67"/>
      <c r="E5" s="67"/>
      <c r="F5" s="68"/>
    </row>
    <row r="6" spans="1:7" ht="41.45" customHeight="1" x14ac:dyDescent="0.25">
      <c r="A6" s="69" t="s">
        <v>3</v>
      </c>
      <c r="B6" s="1" t="s">
        <v>245</v>
      </c>
      <c r="C6" s="1" t="s">
        <v>246</v>
      </c>
      <c r="D6" s="70" t="s">
        <v>4</v>
      </c>
      <c r="E6" s="1" t="s">
        <v>245</v>
      </c>
      <c r="F6" s="1" t="s">
        <v>246</v>
      </c>
    </row>
    <row r="7" spans="1:7" x14ac:dyDescent="0.25">
      <c r="A7" s="59" t="s">
        <v>5</v>
      </c>
      <c r="B7" s="71"/>
      <c r="C7" s="71"/>
      <c r="D7" s="59" t="s">
        <v>6</v>
      </c>
      <c r="E7" s="71"/>
      <c r="F7" s="71"/>
    </row>
    <row r="8" spans="1:7" x14ac:dyDescent="0.25">
      <c r="A8" s="72" t="s">
        <v>7</v>
      </c>
      <c r="B8" s="73"/>
      <c r="C8" s="73"/>
      <c r="D8" s="72" t="s">
        <v>8</v>
      </c>
      <c r="E8" s="73"/>
      <c r="F8" s="73"/>
    </row>
    <row r="9" spans="1:7" x14ac:dyDescent="0.25">
      <c r="A9" s="58" t="s">
        <v>9</v>
      </c>
      <c r="B9" s="74">
        <f>SUM(B10:B16)</f>
        <v>3885630307.54</v>
      </c>
      <c r="C9" s="74">
        <f>SUM(C10:C16)</f>
        <v>2230564608.9200001</v>
      </c>
      <c r="D9" s="58" t="s">
        <v>10</v>
      </c>
      <c r="E9" s="74">
        <f>SUM(E10:E18)</f>
        <v>367867249.3499999</v>
      </c>
      <c r="F9" s="74">
        <f>SUM(F10:F18)</f>
        <v>406996298.33999997</v>
      </c>
    </row>
    <row r="10" spans="1:7" x14ac:dyDescent="0.25">
      <c r="A10" s="58" t="s">
        <v>11</v>
      </c>
      <c r="B10" s="74">
        <v>137000</v>
      </c>
      <c r="C10" s="74">
        <v>137000</v>
      </c>
      <c r="D10" s="58" t="s">
        <v>12</v>
      </c>
      <c r="E10" s="74">
        <v>3020067.8200000003</v>
      </c>
      <c r="F10" s="74">
        <v>17237983.609999999</v>
      </c>
    </row>
    <row r="11" spans="1:7" x14ac:dyDescent="0.25">
      <c r="A11" s="58" t="s">
        <v>13</v>
      </c>
      <c r="B11" s="74">
        <v>930037365.20000017</v>
      </c>
      <c r="C11" s="74">
        <v>564064700.25999999</v>
      </c>
      <c r="D11" s="58" t="s">
        <v>14</v>
      </c>
      <c r="E11" s="74">
        <v>110563791.28999999</v>
      </c>
      <c r="F11" s="74">
        <v>5178762.3099999996</v>
      </c>
    </row>
    <row r="12" spans="1:7" x14ac:dyDescent="0.25">
      <c r="A12" s="58" t="s">
        <v>15</v>
      </c>
      <c r="B12" s="74">
        <v>1197013.27</v>
      </c>
      <c r="C12" s="74">
        <v>137749.16</v>
      </c>
      <c r="D12" s="58" t="s">
        <v>16</v>
      </c>
      <c r="E12" s="74">
        <v>63827589.369999997</v>
      </c>
      <c r="F12" s="74">
        <v>230076413.78</v>
      </c>
    </row>
    <row r="13" spans="1:7" x14ac:dyDescent="0.25">
      <c r="A13" s="58" t="s">
        <v>17</v>
      </c>
      <c r="B13" s="74">
        <v>807016450.24000001</v>
      </c>
      <c r="C13" s="74">
        <v>40342751.350000001</v>
      </c>
      <c r="D13" s="58" t="s">
        <v>18</v>
      </c>
      <c r="E13" s="74">
        <v>0</v>
      </c>
      <c r="F13" s="74">
        <v>0</v>
      </c>
      <c r="G13" s="75"/>
    </row>
    <row r="14" spans="1:7" x14ac:dyDescent="0.25">
      <c r="A14" s="58" t="s">
        <v>19</v>
      </c>
      <c r="B14" s="74">
        <v>2147242478.8300002</v>
      </c>
      <c r="C14" s="74">
        <v>1625882408.1499999</v>
      </c>
      <c r="D14" s="58" t="s">
        <v>20</v>
      </c>
      <c r="E14" s="74">
        <v>52685569.479999997</v>
      </c>
      <c r="F14" s="74">
        <v>818221.45</v>
      </c>
      <c r="G14" s="75"/>
    </row>
    <row r="15" spans="1:7" x14ac:dyDescent="0.25">
      <c r="A15" s="58" t="s">
        <v>21</v>
      </c>
      <c r="B15" s="74">
        <v>0</v>
      </c>
      <c r="C15" s="74">
        <v>0</v>
      </c>
      <c r="D15" s="58" t="s">
        <v>22</v>
      </c>
      <c r="E15" s="74">
        <v>0</v>
      </c>
      <c r="F15" s="74">
        <v>0</v>
      </c>
      <c r="G15" s="75"/>
    </row>
    <row r="16" spans="1:7" x14ac:dyDescent="0.25">
      <c r="A16" s="58" t="s">
        <v>23</v>
      </c>
      <c r="B16" s="74">
        <v>0</v>
      </c>
      <c r="C16" s="74">
        <v>0</v>
      </c>
      <c r="D16" s="58" t="s">
        <v>24</v>
      </c>
      <c r="E16" s="74">
        <v>126132530.10999997</v>
      </c>
      <c r="F16" s="74">
        <v>143207844.23000002</v>
      </c>
      <c r="G16" s="75"/>
    </row>
    <row r="17" spans="1:6" x14ac:dyDescent="0.25">
      <c r="A17" s="58" t="s">
        <v>25</v>
      </c>
      <c r="B17" s="74">
        <f>SUM(B18:B24)</f>
        <v>64070348.400000006</v>
      </c>
      <c r="C17" s="74">
        <f>SUM(C18:C24)</f>
        <v>83043668.870000005</v>
      </c>
      <c r="D17" s="58" t="s">
        <v>26</v>
      </c>
      <c r="E17" s="74">
        <v>0</v>
      </c>
      <c r="F17" s="74">
        <v>0</v>
      </c>
    </row>
    <row r="18" spans="1:6" x14ac:dyDescent="0.25">
      <c r="A18" s="58" t="s">
        <v>27</v>
      </c>
      <c r="B18" s="74">
        <v>0</v>
      </c>
      <c r="C18" s="74">
        <v>0</v>
      </c>
      <c r="D18" s="58" t="s">
        <v>28</v>
      </c>
      <c r="E18" s="74">
        <v>11637701.279999999</v>
      </c>
      <c r="F18" s="74">
        <v>10477072.959999999</v>
      </c>
    </row>
    <row r="19" spans="1:6" x14ac:dyDescent="0.25">
      <c r="A19" s="58" t="s">
        <v>29</v>
      </c>
      <c r="B19" s="74">
        <v>62474078.190000005</v>
      </c>
      <c r="C19" s="74">
        <v>81892460.359999999</v>
      </c>
      <c r="D19" s="58" t="s">
        <v>30</v>
      </c>
      <c r="E19" s="74">
        <f>SUM(E20:E22)</f>
        <v>0</v>
      </c>
      <c r="F19" s="74">
        <f>SUM(F20:F22)</f>
        <v>0</v>
      </c>
    </row>
    <row r="20" spans="1:6" x14ac:dyDescent="0.25">
      <c r="A20" s="58" t="s">
        <v>31</v>
      </c>
      <c r="B20" s="74">
        <v>648770.21</v>
      </c>
      <c r="C20" s="74">
        <v>213708.51</v>
      </c>
      <c r="D20" s="58" t="s">
        <v>32</v>
      </c>
      <c r="E20" s="74">
        <v>0</v>
      </c>
      <c r="F20" s="74">
        <v>0</v>
      </c>
    </row>
    <row r="21" spans="1:6" x14ac:dyDescent="0.25">
      <c r="A21" s="58" t="s">
        <v>33</v>
      </c>
      <c r="B21" s="74">
        <v>0</v>
      </c>
      <c r="C21" s="74">
        <v>0</v>
      </c>
      <c r="D21" s="58" t="s">
        <v>34</v>
      </c>
      <c r="E21" s="74">
        <v>0</v>
      </c>
      <c r="F21" s="74">
        <v>0</v>
      </c>
    </row>
    <row r="22" spans="1:6" x14ac:dyDescent="0.25">
      <c r="A22" s="58" t="s">
        <v>35</v>
      </c>
      <c r="B22" s="74">
        <v>947500</v>
      </c>
      <c r="C22" s="74">
        <v>937500</v>
      </c>
      <c r="D22" s="58" t="s">
        <v>36</v>
      </c>
      <c r="E22" s="74">
        <v>0</v>
      </c>
      <c r="F22" s="74">
        <v>0</v>
      </c>
    </row>
    <row r="23" spans="1:6" x14ac:dyDescent="0.25">
      <c r="A23" s="58" t="s">
        <v>37</v>
      </c>
      <c r="B23" s="74">
        <v>0</v>
      </c>
      <c r="C23" s="74">
        <v>0</v>
      </c>
      <c r="D23" s="58" t="s">
        <v>38</v>
      </c>
      <c r="E23" s="74">
        <f>E24+E25</f>
        <v>112260788.08</v>
      </c>
      <c r="F23" s="74">
        <f>F24+F25</f>
        <v>103043026.29000001</v>
      </c>
    </row>
    <row r="24" spans="1:6" x14ac:dyDescent="0.25">
      <c r="A24" s="58" t="s">
        <v>39</v>
      </c>
      <c r="B24" s="74">
        <v>0</v>
      </c>
      <c r="C24" s="74">
        <v>0</v>
      </c>
      <c r="D24" s="58" t="s">
        <v>40</v>
      </c>
      <c r="E24" s="74">
        <v>112260788.08</v>
      </c>
      <c r="F24" s="74">
        <v>103043026.29000001</v>
      </c>
    </row>
    <row r="25" spans="1:6" x14ac:dyDescent="0.25">
      <c r="A25" s="58" t="s">
        <v>41</v>
      </c>
      <c r="B25" s="74">
        <f>SUM(B26:B30)</f>
        <v>626633768.75999999</v>
      </c>
      <c r="C25" s="74">
        <f>SUM(C26:C30)</f>
        <v>550210118.42000008</v>
      </c>
      <c r="D25" s="58" t="s">
        <v>42</v>
      </c>
      <c r="E25" s="74">
        <v>0</v>
      </c>
      <c r="F25" s="74">
        <v>0</v>
      </c>
    </row>
    <row r="26" spans="1:6" ht="30" x14ac:dyDescent="0.25">
      <c r="A26" s="58" t="s">
        <v>43</v>
      </c>
      <c r="B26" s="74">
        <v>9775622.8399999999</v>
      </c>
      <c r="C26" s="74">
        <v>9775622.8399999999</v>
      </c>
      <c r="D26" s="58" t="s">
        <v>44</v>
      </c>
      <c r="E26" s="74">
        <v>0</v>
      </c>
      <c r="F26" s="74">
        <v>0</v>
      </c>
    </row>
    <row r="27" spans="1:6" ht="30" x14ac:dyDescent="0.25">
      <c r="A27" s="58" t="s">
        <v>45</v>
      </c>
      <c r="B27" s="74">
        <v>0</v>
      </c>
      <c r="C27" s="74">
        <v>0</v>
      </c>
      <c r="D27" s="58" t="s">
        <v>46</v>
      </c>
      <c r="E27" s="74">
        <f>SUM(E28:E30)</f>
        <v>0</v>
      </c>
      <c r="F27" s="74">
        <f>SUM(F28:F30)</f>
        <v>0</v>
      </c>
    </row>
    <row r="28" spans="1:6" ht="30" x14ac:dyDescent="0.25">
      <c r="A28" s="58" t="s">
        <v>47</v>
      </c>
      <c r="B28" s="74">
        <v>0</v>
      </c>
      <c r="C28" s="74">
        <v>0</v>
      </c>
      <c r="D28" s="58" t="s">
        <v>48</v>
      </c>
      <c r="E28" s="74">
        <v>0</v>
      </c>
      <c r="F28" s="74">
        <v>0</v>
      </c>
    </row>
    <row r="29" spans="1:6" x14ac:dyDescent="0.25">
      <c r="A29" s="58" t="s">
        <v>49</v>
      </c>
      <c r="B29" s="74">
        <v>616858145.91999996</v>
      </c>
      <c r="C29" s="74">
        <v>540434495.58000004</v>
      </c>
      <c r="D29" s="58" t="s">
        <v>50</v>
      </c>
      <c r="E29" s="74">
        <v>0</v>
      </c>
      <c r="F29" s="74">
        <v>0</v>
      </c>
    </row>
    <row r="30" spans="1:6" x14ac:dyDescent="0.25">
      <c r="A30" s="58" t="s">
        <v>51</v>
      </c>
      <c r="B30" s="74">
        <v>0</v>
      </c>
      <c r="C30" s="74">
        <v>0</v>
      </c>
      <c r="D30" s="58" t="s">
        <v>52</v>
      </c>
      <c r="E30" s="74">
        <v>0</v>
      </c>
      <c r="F30" s="74">
        <v>0</v>
      </c>
    </row>
    <row r="31" spans="1:6" ht="30" x14ac:dyDescent="0.25">
      <c r="A31" s="58" t="s">
        <v>53</v>
      </c>
      <c r="B31" s="74">
        <f>SUM(B32:B36)</f>
        <v>0</v>
      </c>
      <c r="C31" s="74">
        <f>SUM(C32:C36)</f>
        <v>0</v>
      </c>
      <c r="D31" s="58" t="s">
        <v>54</v>
      </c>
      <c r="E31" s="74">
        <f>SUM(E32:E37)</f>
        <v>43066.78</v>
      </c>
      <c r="F31" s="74">
        <f>SUM(F32:F37)</f>
        <v>43066.78</v>
      </c>
    </row>
    <row r="32" spans="1:6" x14ac:dyDescent="0.25">
      <c r="A32" s="58" t="s">
        <v>55</v>
      </c>
      <c r="B32" s="74">
        <v>0</v>
      </c>
      <c r="C32" s="74">
        <v>0</v>
      </c>
      <c r="D32" s="58" t="s">
        <v>56</v>
      </c>
      <c r="E32" s="74">
        <v>43066.78</v>
      </c>
      <c r="F32" s="74">
        <v>43066.78</v>
      </c>
    </row>
    <row r="33" spans="1:6" x14ac:dyDescent="0.25">
      <c r="A33" s="58" t="s">
        <v>57</v>
      </c>
      <c r="B33" s="74">
        <v>0</v>
      </c>
      <c r="C33" s="74">
        <v>0</v>
      </c>
      <c r="D33" s="58" t="s">
        <v>58</v>
      </c>
      <c r="E33" s="74">
        <v>0</v>
      </c>
      <c r="F33" s="74">
        <v>0</v>
      </c>
    </row>
    <row r="34" spans="1:6" x14ac:dyDescent="0.25">
      <c r="A34" s="58" t="s">
        <v>59</v>
      </c>
      <c r="B34" s="74">
        <v>0</v>
      </c>
      <c r="C34" s="74">
        <v>0</v>
      </c>
      <c r="D34" s="58" t="s">
        <v>60</v>
      </c>
      <c r="E34" s="74">
        <v>0</v>
      </c>
      <c r="F34" s="74">
        <v>0</v>
      </c>
    </row>
    <row r="35" spans="1:6" x14ac:dyDescent="0.25">
      <c r="A35" s="58" t="s">
        <v>61</v>
      </c>
      <c r="B35" s="74">
        <v>0</v>
      </c>
      <c r="C35" s="74">
        <v>0</v>
      </c>
      <c r="D35" s="58" t="s">
        <v>62</v>
      </c>
      <c r="E35" s="74">
        <v>0</v>
      </c>
      <c r="F35" s="74">
        <v>0</v>
      </c>
    </row>
    <row r="36" spans="1:6" x14ac:dyDescent="0.25">
      <c r="A36" s="58" t="s">
        <v>63</v>
      </c>
      <c r="B36" s="74">
        <v>0</v>
      </c>
      <c r="C36" s="74">
        <v>0</v>
      </c>
      <c r="D36" s="58" t="s">
        <v>64</v>
      </c>
      <c r="E36" s="74">
        <v>0</v>
      </c>
      <c r="F36" s="74">
        <v>0</v>
      </c>
    </row>
    <row r="37" spans="1:6" x14ac:dyDescent="0.25">
      <c r="A37" s="58" t="s">
        <v>65</v>
      </c>
      <c r="B37" s="74">
        <v>47734672.950000003</v>
      </c>
      <c r="C37" s="74">
        <v>50426477.400000006</v>
      </c>
      <c r="D37" s="58" t="s">
        <v>66</v>
      </c>
      <c r="E37" s="74">
        <v>0</v>
      </c>
      <c r="F37" s="74">
        <v>0</v>
      </c>
    </row>
    <row r="38" spans="1:6" x14ac:dyDescent="0.25">
      <c r="A38" s="58" t="s">
        <v>67</v>
      </c>
      <c r="B38" s="74">
        <f>SUM(B39:B40)</f>
        <v>-9987479.6199999992</v>
      </c>
      <c r="C38" s="74">
        <f>SUM(C39:C40)</f>
        <v>-9987479.6199999992</v>
      </c>
      <c r="D38" s="58" t="s">
        <v>68</v>
      </c>
      <c r="E38" s="74">
        <f>SUM(E39:E41)</f>
        <v>63315000</v>
      </c>
      <c r="F38" s="74">
        <f>SUM(F39:F41)</f>
        <v>67090000</v>
      </c>
    </row>
    <row r="39" spans="1:6" ht="30" x14ac:dyDescent="0.25">
      <c r="A39" s="58" t="s">
        <v>69</v>
      </c>
      <c r="B39" s="74">
        <v>0</v>
      </c>
      <c r="C39" s="74">
        <v>0</v>
      </c>
      <c r="D39" s="58" t="s">
        <v>70</v>
      </c>
      <c r="E39" s="74">
        <v>63315000</v>
      </c>
      <c r="F39" s="74">
        <v>67090000</v>
      </c>
    </row>
    <row r="40" spans="1:6" x14ac:dyDescent="0.25">
      <c r="A40" s="58" t="s">
        <v>71</v>
      </c>
      <c r="B40" s="74">
        <v>-9987479.6199999992</v>
      </c>
      <c r="C40" s="74">
        <v>-9987479.6199999992</v>
      </c>
      <c r="D40" s="58" t="s">
        <v>72</v>
      </c>
      <c r="E40" s="74">
        <v>0</v>
      </c>
      <c r="F40" s="74">
        <v>0</v>
      </c>
    </row>
    <row r="41" spans="1:6" x14ac:dyDescent="0.25">
      <c r="A41" s="58" t="s">
        <v>73</v>
      </c>
      <c r="B41" s="74">
        <f>SUM(B42:B45)</f>
        <v>823220.24</v>
      </c>
      <c r="C41" s="74">
        <f>SUM(C42:C45)</f>
        <v>815580.24</v>
      </c>
      <c r="D41" s="58" t="s">
        <v>74</v>
      </c>
      <c r="E41" s="74">
        <v>0</v>
      </c>
      <c r="F41" s="74">
        <v>0</v>
      </c>
    </row>
    <row r="42" spans="1:6" x14ac:dyDescent="0.25">
      <c r="A42" s="58" t="s">
        <v>75</v>
      </c>
      <c r="B42" s="74">
        <v>823220.24</v>
      </c>
      <c r="C42" s="74">
        <v>815580.24</v>
      </c>
      <c r="D42" s="58" t="s">
        <v>76</v>
      </c>
      <c r="E42" s="74">
        <f>SUM(E43:E45)</f>
        <v>0</v>
      </c>
      <c r="F42" s="74">
        <f>SUM(F43:F45)</f>
        <v>0</v>
      </c>
    </row>
    <row r="43" spans="1:6" x14ac:dyDescent="0.25">
      <c r="A43" s="58" t="s">
        <v>77</v>
      </c>
      <c r="B43" s="74">
        <v>0</v>
      </c>
      <c r="C43" s="74">
        <v>0</v>
      </c>
      <c r="D43" s="58" t="s">
        <v>78</v>
      </c>
      <c r="E43" s="74">
        <v>0</v>
      </c>
      <c r="F43" s="74">
        <v>0</v>
      </c>
    </row>
    <row r="44" spans="1:6" ht="30" x14ac:dyDescent="0.25">
      <c r="A44" s="58" t="s">
        <v>79</v>
      </c>
      <c r="B44" s="74">
        <v>0</v>
      </c>
      <c r="C44" s="74">
        <v>0</v>
      </c>
      <c r="D44" s="58" t="s">
        <v>80</v>
      </c>
      <c r="E44" s="74">
        <v>0</v>
      </c>
      <c r="F44" s="74">
        <v>0</v>
      </c>
    </row>
    <row r="45" spans="1:6" x14ac:dyDescent="0.25">
      <c r="A45" s="58" t="s">
        <v>81</v>
      </c>
      <c r="B45" s="74">
        <v>0</v>
      </c>
      <c r="C45" s="74">
        <v>0</v>
      </c>
      <c r="D45" s="58" t="s">
        <v>82</v>
      </c>
      <c r="E45" s="74">
        <v>0</v>
      </c>
      <c r="F45" s="74">
        <v>0</v>
      </c>
    </row>
    <row r="46" spans="1:6" x14ac:dyDescent="0.25">
      <c r="A46" s="73"/>
      <c r="B46" s="33"/>
      <c r="C46" s="33"/>
      <c r="D46" s="73"/>
      <c r="E46" s="76"/>
      <c r="F46" s="76"/>
    </row>
    <row r="47" spans="1:6" x14ac:dyDescent="0.25">
      <c r="A47" s="72" t="s">
        <v>83</v>
      </c>
      <c r="B47" s="77">
        <f>B9+B17+B25+B31+B37+B38+B41</f>
        <v>4614904838.2699995</v>
      </c>
      <c r="C47" s="77">
        <f>C9+C17+C25+C31+C37+C38+C41</f>
        <v>2905072974.23</v>
      </c>
      <c r="D47" s="72" t="s">
        <v>84</v>
      </c>
      <c r="E47" s="77">
        <f>E9+E19+E23+E26+E27+E31+E38+E42</f>
        <v>543486104.2099998</v>
      </c>
      <c r="F47" s="77">
        <f>F9+F19+F23+F26+F27+F31+F38+F42</f>
        <v>577172391.40999997</v>
      </c>
    </row>
    <row r="48" spans="1:6" x14ac:dyDescent="0.25">
      <c r="A48" s="73"/>
      <c r="B48" s="33"/>
      <c r="C48" s="33"/>
      <c r="D48" s="73"/>
      <c r="E48" s="33"/>
      <c r="F48" s="33"/>
    </row>
    <row r="49" spans="1:6" x14ac:dyDescent="0.25">
      <c r="A49" s="72" t="s">
        <v>85</v>
      </c>
      <c r="B49" s="33"/>
      <c r="C49" s="33"/>
      <c r="D49" s="72" t="s">
        <v>86</v>
      </c>
      <c r="E49" s="33"/>
      <c r="F49" s="33"/>
    </row>
    <row r="50" spans="1:6" x14ac:dyDescent="0.25">
      <c r="A50" s="58" t="s">
        <v>87</v>
      </c>
      <c r="B50" s="74">
        <v>171397388.65000004</v>
      </c>
      <c r="C50" s="74">
        <v>171025665.31</v>
      </c>
      <c r="D50" s="58" t="s">
        <v>88</v>
      </c>
      <c r="E50" s="74">
        <v>8429097.3399999999</v>
      </c>
      <c r="F50" s="74">
        <v>8429097.3399999999</v>
      </c>
    </row>
    <row r="51" spans="1:6" x14ac:dyDescent="0.25">
      <c r="A51" s="58" t="s">
        <v>89</v>
      </c>
      <c r="B51" s="74">
        <v>358990.39</v>
      </c>
      <c r="C51" s="74">
        <v>344760.39</v>
      </c>
      <c r="D51" s="58" t="s">
        <v>90</v>
      </c>
      <c r="E51" s="74">
        <v>0</v>
      </c>
      <c r="F51" s="74">
        <v>0</v>
      </c>
    </row>
    <row r="52" spans="1:6" x14ac:dyDescent="0.25">
      <c r="A52" s="58" t="s">
        <v>91</v>
      </c>
      <c r="B52" s="74">
        <v>17988955619.580006</v>
      </c>
      <c r="C52" s="74">
        <v>17860641857.220001</v>
      </c>
      <c r="D52" s="58" t="s">
        <v>92</v>
      </c>
      <c r="E52" s="74">
        <v>1360999003.8899999</v>
      </c>
      <c r="F52" s="74">
        <v>869388335.42999995</v>
      </c>
    </row>
    <row r="53" spans="1:6" x14ac:dyDescent="0.25">
      <c r="A53" s="58" t="s">
        <v>93</v>
      </c>
      <c r="B53" s="74">
        <v>1779798304.0400002</v>
      </c>
      <c r="C53" s="74">
        <v>1665213122.1100001</v>
      </c>
      <c r="D53" s="58" t="s">
        <v>94</v>
      </c>
      <c r="E53" s="74">
        <v>0</v>
      </c>
      <c r="F53" s="74">
        <v>0</v>
      </c>
    </row>
    <row r="54" spans="1:6" x14ac:dyDescent="0.25">
      <c r="A54" s="58" t="s">
        <v>95</v>
      </c>
      <c r="B54" s="74">
        <v>156012520.94</v>
      </c>
      <c r="C54" s="74">
        <v>156470616.27000001</v>
      </c>
      <c r="D54" s="58" t="s">
        <v>96</v>
      </c>
      <c r="E54" s="74">
        <v>0</v>
      </c>
      <c r="F54" s="74">
        <v>0</v>
      </c>
    </row>
    <row r="55" spans="1:6" x14ac:dyDescent="0.25">
      <c r="A55" s="58" t="s">
        <v>97</v>
      </c>
      <c r="B55" s="74">
        <v>-1562310076.7300003</v>
      </c>
      <c r="C55" s="74">
        <v>-1512897316.21</v>
      </c>
      <c r="D55" s="78" t="s">
        <v>98</v>
      </c>
      <c r="E55" s="74">
        <v>0</v>
      </c>
      <c r="F55" s="74">
        <v>0</v>
      </c>
    </row>
    <row r="56" spans="1:6" x14ac:dyDescent="0.25">
      <c r="A56" s="58" t="s">
        <v>99</v>
      </c>
      <c r="B56" s="74">
        <v>0</v>
      </c>
      <c r="C56" s="74">
        <v>0</v>
      </c>
      <c r="D56" s="73"/>
      <c r="E56" s="79"/>
      <c r="F56" s="79"/>
    </row>
    <row r="57" spans="1:6" x14ac:dyDescent="0.25">
      <c r="A57" s="58" t="s">
        <v>100</v>
      </c>
      <c r="B57" s="74">
        <v>-33367558.890000001</v>
      </c>
      <c r="C57" s="74">
        <v>-33367558.890000001</v>
      </c>
      <c r="D57" s="72" t="s">
        <v>101</v>
      </c>
      <c r="E57" s="80">
        <f>SUM(E50:E55)</f>
        <v>1369428101.2299998</v>
      </c>
      <c r="F57" s="80">
        <f>SUM(F50:F55)</f>
        <v>877817432.76999998</v>
      </c>
    </row>
    <row r="58" spans="1:6" x14ac:dyDescent="0.25">
      <c r="A58" s="86" t="s">
        <v>102</v>
      </c>
      <c r="B58" s="87">
        <v>29476138.339999996</v>
      </c>
      <c r="C58" s="87">
        <v>29476138.339999996</v>
      </c>
      <c r="D58" s="83"/>
      <c r="E58" s="88"/>
      <c r="F58" s="88"/>
    </row>
    <row r="59" spans="1:6" x14ac:dyDescent="0.25">
      <c r="A59" s="73"/>
      <c r="B59" s="33"/>
      <c r="C59" s="33"/>
      <c r="D59" s="72" t="s">
        <v>103</v>
      </c>
      <c r="E59" s="80">
        <f>E47+E57</f>
        <v>1912914205.4399996</v>
      </c>
      <c r="F59" s="80">
        <f>F47+F57</f>
        <v>1454989824.1799998</v>
      </c>
    </row>
    <row r="60" spans="1:6" x14ac:dyDescent="0.25">
      <c r="A60" s="72" t="s">
        <v>104</v>
      </c>
      <c r="B60" s="77">
        <f>SUM(B50:B58)</f>
        <v>18530321326.320007</v>
      </c>
      <c r="C60" s="77">
        <f>SUM(C50:C58)</f>
        <v>18336907284.540005</v>
      </c>
      <c r="D60" s="73"/>
      <c r="E60" s="33"/>
      <c r="F60" s="33"/>
    </row>
    <row r="61" spans="1:6" x14ac:dyDescent="0.25">
      <c r="A61" s="73"/>
      <c r="B61" s="76"/>
      <c r="C61" s="76"/>
      <c r="D61" s="81" t="s">
        <v>105</v>
      </c>
      <c r="E61" s="33"/>
      <c r="F61" s="33"/>
    </row>
    <row r="62" spans="1:6" x14ac:dyDescent="0.25">
      <c r="A62" s="72" t="s">
        <v>106</v>
      </c>
      <c r="B62" s="77">
        <f>SUM(B47+B60)</f>
        <v>23145226164.590008</v>
      </c>
      <c r="C62" s="77">
        <f>SUM(C47+C60)</f>
        <v>21241980258.770004</v>
      </c>
      <c r="D62" s="73"/>
      <c r="E62" s="33"/>
      <c r="F62" s="33"/>
    </row>
    <row r="63" spans="1:6" x14ac:dyDescent="0.25">
      <c r="A63" s="73"/>
      <c r="B63" s="76"/>
      <c r="C63" s="76"/>
      <c r="D63" s="58" t="s">
        <v>107</v>
      </c>
      <c r="E63" s="74">
        <f>SUM(E64:E66)</f>
        <v>18853559355.119999</v>
      </c>
      <c r="F63" s="74">
        <f>SUM(F64:F66)</f>
        <v>18704119902.470001</v>
      </c>
    </row>
    <row r="64" spans="1:6" x14ac:dyDescent="0.25">
      <c r="A64" s="73"/>
      <c r="B64" s="73"/>
      <c r="C64" s="73"/>
      <c r="D64" s="58" t="s">
        <v>108</v>
      </c>
      <c r="E64" s="74">
        <v>15676364566.26</v>
      </c>
      <c r="F64" s="74">
        <v>15676364566.26</v>
      </c>
    </row>
    <row r="65" spans="1:6" x14ac:dyDescent="0.25">
      <c r="A65" s="73"/>
      <c r="B65" s="73"/>
      <c r="C65" s="73"/>
      <c r="D65" s="78" t="s">
        <v>109</v>
      </c>
      <c r="E65" s="74">
        <v>3177194788.8600001</v>
      </c>
      <c r="F65" s="74">
        <v>3027755336.21</v>
      </c>
    </row>
    <row r="66" spans="1:6" x14ac:dyDescent="0.25">
      <c r="A66" s="73"/>
      <c r="B66" s="73"/>
      <c r="C66" s="73"/>
      <c r="D66" s="58" t="s">
        <v>110</v>
      </c>
      <c r="E66" s="74">
        <v>0</v>
      </c>
      <c r="F66" s="74">
        <v>0</v>
      </c>
    </row>
    <row r="67" spans="1:6" x14ac:dyDescent="0.25">
      <c r="A67" s="73"/>
      <c r="B67" s="73"/>
      <c r="C67" s="73"/>
      <c r="D67" s="73"/>
      <c r="E67" s="79"/>
      <c r="F67" s="79"/>
    </row>
    <row r="68" spans="1:6" x14ac:dyDescent="0.25">
      <c r="A68" s="73"/>
      <c r="B68" s="73"/>
      <c r="C68" s="73"/>
      <c r="D68" s="58" t="s">
        <v>111</v>
      </c>
      <c r="E68" s="74">
        <f>SUM(E69:E73)</f>
        <v>2378752604.0299993</v>
      </c>
      <c r="F68" s="74">
        <f>SUM(F69:F73)</f>
        <v>1082870532.1199989</v>
      </c>
    </row>
    <row r="69" spans="1:6" x14ac:dyDescent="0.25">
      <c r="A69" s="57"/>
      <c r="B69" s="73"/>
      <c r="C69" s="73"/>
      <c r="D69" s="58" t="s">
        <v>112</v>
      </c>
      <c r="E69" s="74">
        <v>1637045464.799999</v>
      </c>
      <c r="F69" s="74">
        <v>1557657429.2799988</v>
      </c>
    </row>
    <row r="70" spans="1:6" x14ac:dyDescent="0.25">
      <c r="A70" s="57"/>
      <c r="B70" s="73"/>
      <c r="C70" s="73"/>
      <c r="D70" s="58" t="s">
        <v>113</v>
      </c>
      <c r="E70" s="74">
        <v>738963644.96999991</v>
      </c>
      <c r="F70" s="74">
        <v>-477530391.41999984</v>
      </c>
    </row>
    <row r="71" spans="1:6" x14ac:dyDescent="0.25">
      <c r="A71" s="57"/>
      <c r="B71" s="73"/>
      <c r="C71" s="73"/>
      <c r="D71" s="58" t="s">
        <v>114</v>
      </c>
      <c r="E71" s="74">
        <v>2743494.26</v>
      </c>
      <c r="F71" s="74">
        <v>2743494.26</v>
      </c>
    </row>
    <row r="72" spans="1:6" x14ac:dyDescent="0.25">
      <c r="A72" s="57"/>
      <c r="B72" s="73"/>
      <c r="C72" s="73"/>
      <c r="D72" s="58" t="s">
        <v>115</v>
      </c>
      <c r="E72" s="74">
        <v>0</v>
      </c>
      <c r="F72" s="74">
        <v>0</v>
      </c>
    </row>
    <row r="73" spans="1:6" x14ac:dyDescent="0.25">
      <c r="A73" s="57"/>
      <c r="B73" s="73"/>
      <c r="C73" s="73"/>
      <c r="D73" s="58" t="s">
        <v>116</v>
      </c>
      <c r="E73" s="74">
        <v>0</v>
      </c>
      <c r="F73" s="74">
        <v>0</v>
      </c>
    </row>
    <row r="74" spans="1:6" x14ac:dyDescent="0.25">
      <c r="A74" s="57"/>
      <c r="B74" s="73"/>
      <c r="C74" s="73"/>
      <c r="D74" s="73"/>
      <c r="E74" s="79"/>
      <c r="F74" s="79"/>
    </row>
    <row r="75" spans="1:6" ht="30" x14ac:dyDescent="0.25">
      <c r="A75" s="57"/>
      <c r="B75" s="73"/>
      <c r="C75" s="73"/>
      <c r="D75" s="58" t="s">
        <v>117</v>
      </c>
      <c r="E75" s="74">
        <f>E76+E77</f>
        <v>0</v>
      </c>
      <c r="F75" s="74">
        <f>F76+F77</f>
        <v>0</v>
      </c>
    </row>
    <row r="76" spans="1:6" x14ac:dyDescent="0.25">
      <c r="A76" s="57"/>
      <c r="B76" s="73"/>
      <c r="C76" s="73"/>
      <c r="D76" s="58" t="s">
        <v>118</v>
      </c>
      <c r="E76" s="74">
        <v>0</v>
      </c>
      <c r="F76" s="74">
        <v>0</v>
      </c>
    </row>
    <row r="77" spans="1:6" x14ac:dyDescent="0.25">
      <c r="A77" s="57"/>
      <c r="B77" s="73"/>
      <c r="C77" s="73"/>
      <c r="D77" s="58" t="s">
        <v>119</v>
      </c>
      <c r="E77" s="74">
        <v>0</v>
      </c>
      <c r="F77" s="74">
        <v>0</v>
      </c>
    </row>
    <row r="78" spans="1:6" x14ac:dyDescent="0.25">
      <c r="A78" s="57"/>
      <c r="B78" s="73"/>
      <c r="C78" s="73"/>
      <c r="D78" s="73"/>
      <c r="E78" s="33"/>
      <c r="F78" s="33"/>
    </row>
    <row r="79" spans="1:6" x14ac:dyDescent="0.25">
      <c r="A79" s="57"/>
      <c r="B79" s="73"/>
      <c r="C79" s="73"/>
      <c r="D79" s="72" t="s">
        <v>120</v>
      </c>
      <c r="E79" s="77">
        <f>E63+E68+E75</f>
        <v>21232311959.149998</v>
      </c>
      <c r="F79" s="77">
        <f>F63+F68+F75</f>
        <v>19786990434.59</v>
      </c>
    </row>
    <row r="80" spans="1:6" x14ac:dyDescent="0.25">
      <c r="A80" s="57"/>
      <c r="B80" s="73"/>
      <c r="C80" s="73"/>
      <c r="D80" s="73"/>
      <c r="E80" s="76"/>
      <c r="F80" s="76"/>
    </row>
    <row r="81" spans="1:6" x14ac:dyDescent="0.25">
      <c r="A81" s="57"/>
      <c r="B81" s="73"/>
      <c r="C81" s="73"/>
      <c r="D81" s="72" t="s">
        <v>121</v>
      </c>
      <c r="E81" s="77">
        <f>E59+E79</f>
        <v>23145226164.589996</v>
      </c>
      <c r="F81" s="77">
        <f>F59+F79</f>
        <v>21241980258.77</v>
      </c>
    </row>
    <row r="82" spans="1:6" x14ac:dyDescent="0.25">
      <c r="A82" s="82"/>
      <c r="B82" s="83"/>
      <c r="C82" s="83"/>
      <c r="D82" s="83"/>
      <c r="E82" s="84"/>
      <c r="F82" s="84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39370078740157483" right="0.98425196850393704" top="0.39370078740157483" bottom="0.39370078740157483" header="0.31496062992125984" footer="0.31496062992125984"/>
  <pageSetup paperSize="9" scale="58" fitToHeight="0" orientation="landscape" horizontalDpi="1200" verticalDpi="1200" r:id="rId1"/>
  <ignoredErrors>
    <ignoredError sqref="B9:C9 E9:F9 B48:C49 B36:C36 B17:C17 B25:C25 B38:C38 B41:C41 B59:C62 B46:C46 E19:F23 E27:F31 E38:F38 E40:F49 E56:F63 E67:F68 E74:F81" unlockedFormula="1"/>
    <ignoredError sqref="B31:C3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94" t="s">
        <v>134</v>
      </c>
      <c r="B1" s="94"/>
      <c r="C1" s="94"/>
      <c r="D1" s="94"/>
      <c r="E1" s="94"/>
      <c r="F1" s="94"/>
      <c r="G1" s="94"/>
    </row>
    <row r="2" spans="1:7" x14ac:dyDescent="0.25">
      <c r="A2" s="46" t="str">
        <f>'Formato 1'!A2</f>
        <v>MUNICIPIO DE LEÓN</v>
      </c>
      <c r="B2" s="47"/>
      <c r="C2" s="47"/>
      <c r="D2" s="47"/>
      <c r="E2" s="47"/>
      <c r="F2" s="47"/>
      <c r="G2" s="48"/>
    </row>
    <row r="3" spans="1:7" x14ac:dyDescent="0.25">
      <c r="A3" s="49" t="s">
        <v>135</v>
      </c>
      <c r="B3" s="50"/>
      <c r="C3" s="50"/>
      <c r="D3" s="50"/>
      <c r="E3" s="50"/>
      <c r="F3" s="50"/>
      <c r="G3" s="51"/>
    </row>
    <row r="4" spans="1:7" x14ac:dyDescent="0.25">
      <c r="A4" s="49" t="s">
        <v>2</v>
      </c>
      <c r="B4" s="50"/>
      <c r="C4" s="50"/>
      <c r="D4" s="50"/>
      <c r="E4" s="50"/>
      <c r="F4" s="50"/>
      <c r="G4" s="51"/>
    </row>
    <row r="5" spans="1:7" x14ac:dyDescent="0.25">
      <c r="A5" s="49" t="s">
        <v>136</v>
      </c>
      <c r="B5" s="50"/>
      <c r="C5" s="50"/>
      <c r="D5" s="50"/>
      <c r="E5" s="50"/>
      <c r="F5" s="50"/>
      <c r="G5" s="51"/>
    </row>
    <row r="6" spans="1:7" x14ac:dyDescent="0.25">
      <c r="A6" s="92" t="s">
        <v>137</v>
      </c>
      <c r="B6" s="7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27" t="s">
        <v>138</v>
      </c>
      <c r="C7" s="93"/>
      <c r="D7" s="93"/>
      <c r="E7" s="93"/>
      <c r="F7" s="93"/>
      <c r="G7" s="93"/>
    </row>
    <row r="8" spans="1:7" ht="30" x14ac:dyDescent="0.25">
      <c r="A8" s="28" t="s">
        <v>139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0" t="s">
        <v>122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123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124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141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142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143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144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145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0" t="s">
        <v>146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147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148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129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130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149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0" t="s">
        <v>131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150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132</v>
      </c>
      <c r="B34" s="3"/>
      <c r="C34" s="3"/>
      <c r="D34" s="3"/>
      <c r="E34" s="3"/>
      <c r="F34" s="3"/>
      <c r="G34" s="3"/>
    </row>
    <row r="35" spans="1:7" ht="45" customHeight="1" x14ac:dyDescent="0.25">
      <c r="A35" s="30" t="s">
        <v>151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152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153</v>
      </c>
      <c r="B1" s="95"/>
      <c r="C1" s="95"/>
      <c r="D1" s="95"/>
      <c r="E1" s="95"/>
      <c r="F1" s="95"/>
      <c r="G1" s="95"/>
    </row>
    <row r="2" spans="1:7" x14ac:dyDescent="0.25">
      <c r="A2" s="46" t="str">
        <f>'Formato 1'!A2</f>
        <v>MUNICIPIO DE LEÓN</v>
      </c>
      <c r="B2" s="47"/>
      <c r="C2" s="47"/>
      <c r="D2" s="47"/>
      <c r="E2" s="47"/>
      <c r="F2" s="47"/>
      <c r="G2" s="48"/>
    </row>
    <row r="3" spans="1:7" x14ac:dyDescent="0.25">
      <c r="A3" s="35" t="s">
        <v>154</v>
      </c>
      <c r="B3" s="36"/>
      <c r="C3" s="36"/>
      <c r="D3" s="36"/>
      <c r="E3" s="36"/>
      <c r="F3" s="36"/>
      <c r="G3" s="37"/>
    </row>
    <row r="4" spans="1:7" x14ac:dyDescent="0.25">
      <c r="A4" s="35" t="s">
        <v>2</v>
      </c>
      <c r="B4" s="36"/>
      <c r="C4" s="36"/>
      <c r="D4" s="36"/>
      <c r="E4" s="36"/>
      <c r="F4" s="36"/>
      <c r="G4" s="37"/>
    </row>
    <row r="5" spans="1:7" x14ac:dyDescent="0.25">
      <c r="A5" s="35" t="s">
        <v>136</v>
      </c>
      <c r="B5" s="36"/>
      <c r="C5" s="36"/>
      <c r="D5" s="36"/>
      <c r="E5" s="36"/>
      <c r="F5" s="36"/>
      <c r="G5" s="37"/>
    </row>
    <row r="6" spans="1:7" x14ac:dyDescent="0.25">
      <c r="A6" s="96" t="s">
        <v>155</v>
      </c>
      <c r="B6" s="7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8" t="s">
        <v>138</v>
      </c>
      <c r="C7" s="93"/>
      <c r="D7" s="93"/>
      <c r="E7" s="93"/>
      <c r="F7" s="93"/>
      <c r="G7" s="93"/>
    </row>
    <row r="8" spans="1:7" x14ac:dyDescent="0.25">
      <c r="A8" s="5" t="s">
        <v>156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15" t="s">
        <v>157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159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160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161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162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163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165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1"/>
      <c r="C18" s="11"/>
      <c r="D18" s="11"/>
      <c r="E18" s="11"/>
      <c r="F18" s="11"/>
      <c r="G18" s="11"/>
    </row>
    <row r="19" spans="1:7" x14ac:dyDescent="0.25">
      <c r="A19" s="2" t="s">
        <v>166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5" t="s">
        <v>157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159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160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161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162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165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2" t="s">
        <v>168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169</v>
      </c>
      <c r="B1" s="95"/>
      <c r="C1" s="95"/>
      <c r="D1" s="95"/>
      <c r="E1" s="95"/>
      <c r="F1" s="95"/>
      <c r="G1" s="95"/>
    </row>
    <row r="2" spans="1:7" x14ac:dyDescent="0.25">
      <c r="A2" s="46" t="str">
        <f>'Formato 1'!A2</f>
        <v>MUNICIPIO DE LEÓN</v>
      </c>
      <c r="B2" s="47"/>
      <c r="C2" s="47"/>
      <c r="D2" s="47"/>
      <c r="E2" s="47"/>
      <c r="F2" s="47"/>
      <c r="G2" s="48"/>
    </row>
    <row r="3" spans="1:7" x14ac:dyDescent="0.25">
      <c r="A3" s="35" t="s">
        <v>170</v>
      </c>
      <c r="B3" s="36"/>
      <c r="C3" s="36"/>
      <c r="D3" s="36"/>
      <c r="E3" s="36"/>
      <c r="F3" s="36"/>
      <c r="G3" s="37"/>
    </row>
    <row r="4" spans="1:7" x14ac:dyDescent="0.25">
      <c r="A4" s="38" t="s">
        <v>2</v>
      </c>
      <c r="B4" s="39"/>
      <c r="C4" s="39"/>
      <c r="D4" s="39"/>
      <c r="E4" s="39"/>
      <c r="F4" s="39"/>
      <c r="G4" s="40"/>
    </row>
    <row r="5" spans="1:7" x14ac:dyDescent="0.25">
      <c r="A5" s="99" t="s">
        <v>137</v>
      </c>
      <c r="B5" s="101">
        <v>2017</v>
      </c>
      <c r="C5" s="101">
        <f>+B5+1</f>
        <v>2018</v>
      </c>
      <c r="D5" s="101">
        <f>+C5+1</f>
        <v>2019</v>
      </c>
      <c r="E5" s="101">
        <f>+D5+1</f>
        <v>2020</v>
      </c>
      <c r="F5" s="101">
        <f>+E5+1</f>
        <v>2021</v>
      </c>
      <c r="G5" s="7">
        <f>+F5+1</f>
        <v>2022</v>
      </c>
    </row>
    <row r="6" spans="1:7" ht="32.25" x14ac:dyDescent="0.25">
      <c r="A6" s="100"/>
      <c r="B6" s="102"/>
      <c r="C6" s="102"/>
      <c r="D6" s="102"/>
      <c r="E6" s="102"/>
      <c r="F6" s="102"/>
      <c r="G6" s="8" t="s">
        <v>171</v>
      </c>
    </row>
    <row r="7" spans="1:7" x14ac:dyDescent="0.25">
      <c r="A7" s="19" t="s">
        <v>139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0" t="s">
        <v>172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173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174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175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176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177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178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179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180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181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182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183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145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0" t="s">
        <v>184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188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1"/>
      <c r="B27" s="17"/>
      <c r="C27" s="17"/>
      <c r="D27" s="17"/>
      <c r="E27" s="17"/>
      <c r="F27" s="17"/>
      <c r="G27" s="17"/>
    </row>
    <row r="28" spans="1:7" x14ac:dyDescent="0.25">
      <c r="A28" s="2" t="s">
        <v>149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5" t="s">
        <v>131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1"/>
      <c r="B30" s="17"/>
      <c r="C30" s="17"/>
      <c r="D30" s="17"/>
      <c r="E30" s="17"/>
      <c r="F30" s="17"/>
      <c r="G30" s="17"/>
    </row>
    <row r="31" spans="1:7" x14ac:dyDescent="0.25">
      <c r="A31" s="2" t="s">
        <v>189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1"/>
      <c r="B32" s="17"/>
      <c r="C32" s="17"/>
      <c r="D32" s="17"/>
      <c r="E32" s="17"/>
      <c r="F32" s="17"/>
      <c r="G32" s="17"/>
    </row>
    <row r="33" spans="1:7" x14ac:dyDescent="0.25">
      <c r="A33" s="2" t="s">
        <v>132</v>
      </c>
      <c r="B33" s="3"/>
      <c r="C33" s="3"/>
      <c r="D33" s="3"/>
      <c r="E33" s="3"/>
      <c r="F33" s="3"/>
      <c r="G33" s="3"/>
    </row>
    <row r="34" spans="1:7" ht="45" customHeight="1" x14ac:dyDescent="0.25">
      <c r="A34" s="24" t="s">
        <v>151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2" t="s">
        <v>191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98" t="s">
        <v>192</v>
      </c>
      <c r="B39" s="98"/>
      <c r="C39" s="98"/>
      <c r="D39" s="98"/>
      <c r="E39" s="98"/>
      <c r="F39" s="98"/>
      <c r="G39" s="98"/>
    </row>
    <row r="40" spans="1:7" x14ac:dyDescent="0.25">
      <c r="A40" s="98" t="s">
        <v>193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194</v>
      </c>
      <c r="B1" s="95"/>
      <c r="C1" s="95"/>
      <c r="D1" s="95"/>
      <c r="E1" s="95"/>
      <c r="F1" s="95"/>
      <c r="G1" s="95"/>
    </row>
    <row r="2" spans="1:7" x14ac:dyDescent="0.25">
      <c r="A2" s="46" t="str">
        <f>'Formato 1'!A2</f>
        <v>MUNICIPIO DE LEÓN</v>
      </c>
      <c r="B2" s="47"/>
      <c r="C2" s="47"/>
      <c r="D2" s="47"/>
      <c r="E2" s="47"/>
      <c r="F2" s="47"/>
      <c r="G2" s="48"/>
    </row>
    <row r="3" spans="1:7" x14ac:dyDescent="0.25">
      <c r="A3" s="35" t="s">
        <v>195</v>
      </c>
      <c r="B3" s="36"/>
      <c r="C3" s="36"/>
      <c r="D3" s="36"/>
      <c r="E3" s="36"/>
      <c r="F3" s="36"/>
      <c r="G3" s="37"/>
    </row>
    <row r="4" spans="1:7" x14ac:dyDescent="0.25">
      <c r="A4" s="38" t="s">
        <v>2</v>
      </c>
      <c r="B4" s="39"/>
      <c r="C4" s="39"/>
      <c r="D4" s="39"/>
      <c r="E4" s="39"/>
      <c r="F4" s="39"/>
      <c r="G4" s="40"/>
    </row>
    <row r="5" spans="1:7" x14ac:dyDescent="0.25">
      <c r="A5" s="103" t="s">
        <v>155</v>
      </c>
      <c r="B5" s="101">
        <v>2017</v>
      </c>
      <c r="C5" s="101">
        <f>+B5+1</f>
        <v>2018</v>
      </c>
      <c r="D5" s="101">
        <f>+C5+1</f>
        <v>2019</v>
      </c>
      <c r="E5" s="101">
        <f>+D5+1</f>
        <v>2020</v>
      </c>
      <c r="F5" s="101">
        <f>+E5+1</f>
        <v>2021</v>
      </c>
      <c r="G5" s="7">
        <v>2022</v>
      </c>
    </row>
    <row r="6" spans="1:7" ht="48.75" customHeight="1" x14ac:dyDescent="0.25">
      <c r="A6" s="104"/>
      <c r="B6" s="102"/>
      <c r="C6" s="102"/>
      <c r="D6" s="102"/>
      <c r="E6" s="102"/>
      <c r="F6" s="102"/>
      <c r="G6" s="8" t="s">
        <v>196</v>
      </c>
    </row>
    <row r="7" spans="1:7" x14ac:dyDescent="0.25">
      <c r="A7" s="5" t="s">
        <v>156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15" t="s">
        <v>157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158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160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161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162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163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164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2" t="s">
        <v>166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5" t="s">
        <v>157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158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160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161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162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163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2" t="s">
        <v>197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98" t="s">
        <v>192</v>
      </c>
      <c r="B32" s="98"/>
      <c r="C32" s="98"/>
      <c r="D32" s="98"/>
      <c r="E32" s="98"/>
      <c r="F32" s="98"/>
      <c r="G32" s="98"/>
    </row>
    <row r="33" spans="1:7" x14ac:dyDescent="0.25">
      <c r="A33" s="98" t="s">
        <v>193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105" t="s">
        <v>198</v>
      </c>
      <c r="B1" s="105"/>
      <c r="C1" s="105"/>
      <c r="D1" s="105"/>
      <c r="E1" s="105"/>
      <c r="F1" s="105"/>
    </row>
    <row r="2" spans="1:6" ht="20.100000000000001" customHeight="1" x14ac:dyDescent="0.25">
      <c r="A2" s="34" t="str">
        <f>'Formato 1'!A2</f>
        <v>MUNICIPIO DE LEÓN</v>
      </c>
      <c r="B2" s="52"/>
      <c r="C2" s="52"/>
      <c r="D2" s="52"/>
      <c r="E2" s="52"/>
      <c r="F2" s="53"/>
    </row>
    <row r="3" spans="1:6" ht="29.25" customHeight="1" x14ac:dyDescent="0.25">
      <c r="A3" s="54" t="s">
        <v>199</v>
      </c>
      <c r="B3" s="55"/>
      <c r="C3" s="55"/>
      <c r="D3" s="55"/>
      <c r="E3" s="55"/>
      <c r="F3" s="56"/>
    </row>
    <row r="4" spans="1:6" ht="35.25" customHeight="1" x14ac:dyDescent="0.25">
      <c r="A4" s="42"/>
      <c r="B4" s="42" t="s">
        <v>200</v>
      </c>
      <c r="C4" s="42" t="s">
        <v>201</v>
      </c>
      <c r="D4" s="42" t="s">
        <v>202</v>
      </c>
      <c r="E4" s="42" t="s">
        <v>203</v>
      </c>
      <c r="F4" s="42" t="s">
        <v>204</v>
      </c>
    </row>
    <row r="5" spans="1:6" ht="12.75" customHeight="1" x14ac:dyDescent="0.25">
      <c r="A5" s="4" t="s">
        <v>205</v>
      </c>
      <c r="B5" s="12"/>
      <c r="C5" s="12"/>
      <c r="D5" s="12"/>
      <c r="E5" s="12"/>
      <c r="F5" s="12"/>
    </row>
    <row r="6" spans="1:6" ht="30" x14ac:dyDescent="0.25">
      <c r="A6" s="16" t="s">
        <v>206</v>
      </c>
      <c r="B6" s="17"/>
      <c r="C6" s="17"/>
      <c r="D6" s="17"/>
      <c r="E6" s="17"/>
      <c r="F6" s="17"/>
    </row>
    <row r="7" spans="1:6" ht="15" x14ac:dyDescent="0.25">
      <c r="A7" s="16" t="s">
        <v>207</v>
      </c>
      <c r="B7" s="17"/>
      <c r="C7" s="17"/>
      <c r="D7" s="17"/>
      <c r="E7" s="17"/>
      <c r="F7" s="17"/>
    </row>
    <row r="8" spans="1:6" ht="15" x14ac:dyDescent="0.25">
      <c r="A8" s="24"/>
      <c r="B8" s="11"/>
      <c r="C8" s="11"/>
      <c r="D8" s="11"/>
      <c r="E8" s="11"/>
      <c r="F8" s="11"/>
    </row>
    <row r="9" spans="1:6" ht="15" x14ac:dyDescent="0.25">
      <c r="A9" s="4" t="s">
        <v>208</v>
      </c>
      <c r="B9" s="11"/>
      <c r="C9" s="11"/>
      <c r="D9" s="11"/>
      <c r="E9" s="11"/>
      <c r="F9" s="11"/>
    </row>
    <row r="10" spans="1:6" ht="15" x14ac:dyDescent="0.25">
      <c r="A10" s="16" t="s">
        <v>209</v>
      </c>
      <c r="B10" s="17"/>
      <c r="C10" s="17"/>
      <c r="D10" s="17"/>
      <c r="E10" s="17"/>
      <c r="F10" s="17"/>
    </row>
    <row r="11" spans="1:6" ht="15" x14ac:dyDescent="0.25">
      <c r="A11" s="32" t="s">
        <v>210</v>
      </c>
      <c r="B11" s="17"/>
      <c r="C11" s="17"/>
      <c r="D11" s="17"/>
      <c r="E11" s="17"/>
      <c r="F11" s="17"/>
    </row>
    <row r="12" spans="1:6" ht="15" x14ac:dyDescent="0.25">
      <c r="A12" s="32" t="s">
        <v>211</v>
      </c>
      <c r="B12" s="17"/>
      <c r="C12" s="17"/>
      <c r="D12" s="17"/>
      <c r="E12" s="17"/>
      <c r="F12" s="17"/>
    </row>
    <row r="13" spans="1:6" ht="15" x14ac:dyDescent="0.25">
      <c r="A13" s="32" t="s">
        <v>212</v>
      </c>
      <c r="B13" s="17"/>
      <c r="C13" s="17"/>
      <c r="D13" s="17"/>
      <c r="E13" s="17"/>
      <c r="F13" s="17"/>
    </row>
    <row r="14" spans="1:6" ht="15" x14ac:dyDescent="0.25">
      <c r="A14" s="16" t="s">
        <v>213</v>
      </c>
      <c r="B14" s="17"/>
      <c r="C14" s="17"/>
      <c r="D14" s="17"/>
      <c r="E14" s="17"/>
      <c r="F14" s="17"/>
    </row>
    <row r="15" spans="1:6" ht="15" x14ac:dyDescent="0.25">
      <c r="A15" s="32" t="s">
        <v>210</v>
      </c>
      <c r="B15" s="17"/>
      <c r="C15" s="17"/>
      <c r="D15" s="17"/>
      <c r="E15" s="17"/>
      <c r="F15" s="17"/>
    </row>
    <row r="16" spans="1:6" ht="15" x14ac:dyDescent="0.25">
      <c r="A16" s="32" t="s">
        <v>211</v>
      </c>
      <c r="B16" s="17"/>
      <c r="C16" s="17"/>
      <c r="D16" s="17"/>
      <c r="E16" s="17"/>
      <c r="F16" s="17"/>
    </row>
    <row r="17" spans="1:6" ht="15" x14ac:dyDescent="0.25">
      <c r="A17" s="32" t="s">
        <v>212</v>
      </c>
      <c r="B17" s="17"/>
      <c r="C17" s="17"/>
      <c r="D17" s="17"/>
      <c r="E17" s="17"/>
      <c r="F17" s="17"/>
    </row>
    <row r="18" spans="1:6" ht="15" x14ac:dyDescent="0.25">
      <c r="A18" s="16" t="s">
        <v>214</v>
      </c>
      <c r="B18" s="43"/>
      <c r="C18" s="17"/>
      <c r="D18" s="17"/>
      <c r="E18" s="17"/>
      <c r="F18" s="17"/>
    </row>
    <row r="19" spans="1:6" ht="15" x14ac:dyDescent="0.25">
      <c r="A19" s="16" t="s">
        <v>215</v>
      </c>
      <c r="B19" s="17"/>
      <c r="C19" s="17"/>
      <c r="D19" s="17"/>
      <c r="E19" s="17"/>
      <c r="F19" s="17"/>
    </row>
    <row r="20" spans="1:6" ht="30" x14ac:dyDescent="0.25">
      <c r="A20" s="16" t="s">
        <v>216</v>
      </c>
      <c r="B20" s="44"/>
      <c r="C20" s="44"/>
      <c r="D20" s="44"/>
      <c r="E20" s="44"/>
      <c r="F20" s="44"/>
    </row>
    <row r="21" spans="1:6" ht="30" x14ac:dyDescent="0.25">
      <c r="A21" s="16" t="s">
        <v>217</v>
      </c>
      <c r="B21" s="44"/>
      <c r="C21" s="44"/>
      <c r="D21" s="44"/>
      <c r="E21" s="44"/>
      <c r="F21" s="44"/>
    </row>
    <row r="22" spans="1:6" ht="30" x14ac:dyDescent="0.25">
      <c r="A22" s="16" t="s">
        <v>218</v>
      </c>
      <c r="B22" s="44"/>
      <c r="C22" s="44"/>
      <c r="D22" s="44"/>
      <c r="E22" s="44"/>
      <c r="F22" s="44"/>
    </row>
    <row r="23" spans="1:6" ht="15" x14ac:dyDescent="0.25">
      <c r="A23" s="16" t="s">
        <v>219</v>
      </c>
      <c r="B23" s="44"/>
      <c r="C23" s="44"/>
      <c r="D23" s="44"/>
      <c r="E23" s="44"/>
      <c r="F23" s="44"/>
    </row>
    <row r="24" spans="1:6" ht="15" x14ac:dyDescent="0.25">
      <c r="A24" s="16" t="s">
        <v>220</v>
      </c>
      <c r="B24" s="45"/>
      <c r="C24" s="17"/>
      <c r="D24" s="17"/>
      <c r="E24" s="17"/>
      <c r="F24" s="17"/>
    </row>
    <row r="25" spans="1:6" ht="15" x14ac:dyDescent="0.25">
      <c r="A25" s="16" t="s">
        <v>221</v>
      </c>
      <c r="B25" s="45"/>
      <c r="C25" s="17"/>
      <c r="D25" s="17"/>
      <c r="E25" s="17"/>
      <c r="F25" s="17"/>
    </row>
    <row r="26" spans="1:6" ht="15" x14ac:dyDescent="0.25">
      <c r="A26" s="24"/>
      <c r="B26" s="11"/>
      <c r="C26" s="11"/>
      <c r="D26" s="11"/>
      <c r="E26" s="11"/>
      <c r="F26" s="11"/>
    </row>
    <row r="27" spans="1:6" ht="15" x14ac:dyDescent="0.25">
      <c r="A27" s="4" t="s">
        <v>222</v>
      </c>
      <c r="B27" s="11"/>
      <c r="C27" s="11"/>
      <c r="D27" s="11"/>
      <c r="E27" s="11"/>
      <c r="F27" s="11"/>
    </row>
    <row r="28" spans="1:6" ht="15" x14ac:dyDescent="0.25">
      <c r="A28" s="16" t="s">
        <v>223</v>
      </c>
      <c r="B28" s="17"/>
      <c r="C28" s="17"/>
      <c r="D28" s="17"/>
      <c r="E28" s="17"/>
      <c r="F28" s="17"/>
    </row>
    <row r="29" spans="1:6" ht="15" x14ac:dyDescent="0.25">
      <c r="A29" s="24"/>
      <c r="B29" s="11"/>
      <c r="C29" s="11"/>
      <c r="D29" s="11"/>
      <c r="E29" s="11"/>
      <c r="F29" s="11"/>
    </row>
    <row r="30" spans="1:6" ht="15" x14ac:dyDescent="0.25">
      <c r="A30" s="4" t="s">
        <v>224</v>
      </c>
      <c r="B30" s="11"/>
      <c r="C30" s="11"/>
      <c r="D30" s="11"/>
      <c r="E30" s="11"/>
      <c r="F30" s="11"/>
    </row>
    <row r="31" spans="1:6" ht="15" x14ac:dyDescent="0.25">
      <c r="A31" s="16" t="s">
        <v>209</v>
      </c>
      <c r="B31" s="17"/>
      <c r="C31" s="17"/>
      <c r="D31" s="17"/>
      <c r="E31" s="17"/>
      <c r="F31" s="17"/>
    </row>
    <row r="32" spans="1:6" ht="15" x14ac:dyDescent="0.25">
      <c r="A32" s="16" t="s">
        <v>213</v>
      </c>
      <c r="B32" s="17"/>
      <c r="C32" s="17"/>
      <c r="D32" s="17"/>
      <c r="E32" s="17"/>
      <c r="F32" s="17"/>
    </row>
    <row r="33" spans="1:6" ht="15" x14ac:dyDescent="0.25">
      <c r="A33" s="16" t="s">
        <v>225</v>
      </c>
      <c r="B33" s="17"/>
      <c r="C33" s="17"/>
      <c r="D33" s="17"/>
      <c r="E33" s="17"/>
      <c r="F33" s="17"/>
    </row>
    <row r="34" spans="1:6" ht="15" x14ac:dyDescent="0.25">
      <c r="A34" s="24"/>
      <c r="B34" s="11"/>
      <c r="C34" s="11"/>
      <c r="D34" s="11"/>
      <c r="E34" s="11"/>
      <c r="F34" s="11"/>
    </row>
    <row r="35" spans="1:6" ht="15" x14ac:dyDescent="0.25">
      <c r="A35" s="4" t="s">
        <v>226</v>
      </c>
      <c r="B35" s="11"/>
      <c r="C35" s="11"/>
      <c r="D35" s="11"/>
      <c r="E35" s="11"/>
      <c r="F35" s="11"/>
    </row>
    <row r="36" spans="1:6" ht="15" x14ac:dyDescent="0.25">
      <c r="A36" s="16" t="s">
        <v>227</v>
      </c>
      <c r="B36" s="17"/>
      <c r="C36" s="17"/>
      <c r="D36" s="17"/>
      <c r="E36" s="17"/>
      <c r="F36" s="17"/>
    </row>
    <row r="37" spans="1:6" ht="15" x14ac:dyDescent="0.25">
      <c r="A37" s="16" t="s">
        <v>228</v>
      </c>
      <c r="B37" s="17"/>
      <c r="C37" s="17"/>
      <c r="D37" s="17"/>
      <c r="E37" s="17"/>
      <c r="F37" s="17"/>
    </row>
    <row r="38" spans="1:6" ht="15" x14ac:dyDescent="0.25">
      <c r="A38" s="16" t="s">
        <v>229</v>
      </c>
      <c r="B38" s="45"/>
      <c r="C38" s="17"/>
      <c r="D38" s="17"/>
      <c r="E38" s="17"/>
      <c r="F38" s="17"/>
    </row>
    <row r="39" spans="1:6" ht="15" x14ac:dyDescent="0.25">
      <c r="A39" s="24"/>
      <c r="B39" s="11"/>
      <c r="C39" s="11"/>
      <c r="D39" s="11"/>
      <c r="E39" s="11"/>
      <c r="F39" s="11"/>
    </row>
    <row r="40" spans="1:6" ht="15" x14ac:dyDescent="0.25">
      <c r="A40" s="4" t="s">
        <v>230</v>
      </c>
      <c r="B40" s="17"/>
      <c r="C40" s="17"/>
      <c r="D40" s="17"/>
      <c r="E40" s="17"/>
      <c r="F40" s="17"/>
    </row>
    <row r="41" spans="1:6" ht="15" x14ac:dyDescent="0.25">
      <c r="A41" s="24"/>
      <c r="B41" s="11"/>
      <c r="C41" s="11"/>
      <c r="D41" s="11"/>
      <c r="E41" s="11"/>
      <c r="F41" s="11"/>
    </row>
    <row r="42" spans="1:6" ht="15" x14ac:dyDescent="0.25">
      <c r="A42" s="4" t="s">
        <v>231</v>
      </c>
      <c r="B42" s="11"/>
      <c r="C42" s="11"/>
      <c r="D42" s="11"/>
      <c r="E42" s="11"/>
      <c r="F42" s="11"/>
    </row>
    <row r="43" spans="1:6" ht="15" x14ac:dyDescent="0.25">
      <c r="A43" s="16" t="s">
        <v>232</v>
      </c>
      <c r="B43" s="17"/>
      <c r="C43" s="17"/>
      <c r="D43" s="17"/>
      <c r="E43" s="17"/>
      <c r="F43" s="17"/>
    </row>
    <row r="44" spans="1:6" ht="15" x14ac:dyDescent="0.25">
      <c r="A44" s="16" t="s">
        <v>233</v>
      </c>
      <c r="B44" s="17"/>
      <c r="C44" s="17"/>
      <c r="D44" s="17"/>
      <c r="E44" s="17"/>
      <c r="F44" s="17"/>
    </row>
    <row r="45" spans="1:6" ht="15" x14ac:dyDescent="0.25">
      <c r="A45" s="16" t="s">
        <v>234</v>
      </c>
      <c r="B45" s="17"/>
      <c r="C45" s="17"/>
      <c r="D45" s="17"/>
      <c r="E45" s="17"/>
      <c r="F45" s="17"/>
    </row>
    <row r="46" spans="1:6" ht="15" x14ac:dyDescent="0.25">
      <c r="A46" s="24"/>
      <c r="B46" s="11"/>
      <c r="C46" s="11"/>
      <c r="D46" s="11"/>
      <c r="E46" s="11"/>
      <c r="F46" s="11"/>
    </row>
    <row r="47" spans="1:6" ht="30" x14ac:dyDescent="0.25">
      <c r="A47" s="4" t="s">
        <v>235</v>
      </c>
      <c r="B47" s="11"/>
      <c r="C47" s="11"/>
      <c r="D47" s="11"/>
      <c r="E47" s="11"/>
      <c r="F47" s="11"/>
    </row>
    <row r="48" spans="1:6" ht="15" x14ac:dyDescent="0.25">
      <c r="A48" s="16" t="s">
        <v>233</v>
      </c>
      <c r="B48" s="44"/>
      <c r="C48" s="44"/>
      <c r="D48" s="44"/>
      <c r="E48" s="44"/>
      <c r="F48" s="44"/>
    </row>
    <row r="49" spans="1:6" ht="15" x14ac:dyDescent="0.25">
      <c r="A49" s="16" t="s">
        <v>234</v>
      </c>
      <c r="B49" s="44"/>
      <c r="C49" s="44"/>
      <c r="D49" s="44"/>
      <c r="E49" s="44"/>
      <c r="F49" s="44"/>
    </row>
    <row r="50" spans="1:6" ht="15" x14ac:dyDescent="0.25">
      <c r="A50" s="24"/>
      <c r="B50" s="11"/>
      <c r="C50" s="11"/>
      <c r="D50" s="11"/>
      <c r="E50" s="11"/>
      <c r="F50" s="11"/>
    </row>
    <row r="51" spans="1:6" ht="15" x14ac:dyDescent="0.25">
      <c r="A51" s="4" t="s">
        <v>236</v>
      </c>
      <c r="B51" s="11"/>
      <c r="C51" s="11"/>
      <c r="D51" s="11"/>
      <c r="E51" s="11"/>
      <c r="F51" s="11"/>
    </row>
    <row r="52" spans="1:6" ht="15" x14ac:dyDescent="0.25">
      <c r="A52" s="16" t="s">
        <v>233</v>
      </c>
      <c r="B52" s="17"/>
      <c r="C52" s="17"/>
      <c r="D52" s="17"/>
      <c r="E52" s="17"/>
      <c r="F52" s="17"/>
    </row>
    <row r="53" spans="1:6" ht="15" x14ac:dyDescent="0.25">
      <c r="A53" s="16" t="s">
        <v>234</v>
      </c>
      <c r="B53" s="17"/>
      <c r="C53" s="17"/>
      <c r="D53" s="17"/>
      <c r="E53" s="17"/>
      <c r="F53" s="17"/>
    </row>
    <row r="54" spans="1:6" ht="15" x14ac:dyDescent="0.25">
      <c r="A54" s="16" t="s">
        <v>237</v>
      </c>
      <c r="B54" s="17"/>
      <c r="C54" s="17"/>
      <c r="D54" s="17"/>
      <c r="E54" s="17"/>
      <c r="F54" s="17"/>
    </row>
    <row r="55" spans="1:6" ht="15" x14ac:dyDescent="0.25">
      <c r="A55" s="24"/>
      <c r="B55" s="11"/>
      <c r="C55" s="11"/>
      <c r="D55" s="11"/>
      <c r="E55" s="11"/>
      <c r="F55" s="11"/>
    </row>
    <row r="56" spans="1:6" ht="44.25" customHeight="1" x14ac:dyDescent="0.25">
      <c r="A56" s="4" t="s">
        <v>238</v>
      </c>
      <c r="B56" s="11"/>
      <c r="C56" s="11"/>
      <c r="D56" s="11"/>
      <c r="E56" s="11"/>
      <c r="F56" s="11"/>
    </row>
    <row r="57" spans="1:6" ht="20.100000000000001" customHeight="1" x14ac:dyDescent="0.25">
      <c r="A57" s="16" t="s">
        <v>233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234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1"/>
      <c r="C59" s="11"/>
      <c r="D59" s="11"/>
      <c r="E59" s="11"/>
      <c r="F59" s="11"/>
    </row>
    <row r="60" spans="1:6" ht="20.100000000000001" customHeight="1" x14ac:dyDescent="0.25">
      <c r="A60" s="4" t="s">
        <v>239</v>
      </c>
      <c r="B60" s="11"/>
      <c r="C60" s="11"/>
      <c r="D60" s="11"/>
      <c r="E60" s="11"/>
      <c r="F60" s="11"/>
    </row>
    <row r="61" spans="1:6" ht="20.100000000000001" customHeight="1" x14ac:dyDescent="0.25">
      <c r="A61" s="16" t="s">
        <v>240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241</v>
      </c>
      <c r="B62" s="45"/>
      <c r="C62" s="17"/>
      <c r="D62" s="17"/>
      <c r="E62" s="17"/>
      <c r="F62" s="17"/>
    </row>
    <row r="63" spans="1:6" ht="20.100000000000001" customHeight="1" x14ac:dyDescent="0.25">
      <c r="A63" s="24"/>
      <c r="B63" s="11"/>
      <c r="C63" s="11"/>
      <c r="D63" s="11"/>
      <c r="E63" s="11"/>
      <c r="F63" s="11"/>
    </row>
    <row r="64" spans="1:6" ht="20.100000000000001" customHeight="1" x14ac:dyDescent="0.25">
      <c r="A64" s="4" t="s">
        <v>242</v>
      </c>
      <c r="B64" s="11"/>
      <c r="C64" s="11"/>
      <c r="D64" s="11"/>
      <c r="E64" s="11"/>
      <c r="F64" s="11"/>
    </row>
    <row r="65" spans="1:6" ht="20.100000000000001" customHeight="1" x14ac:dyDescent="0.25">
      <c r="A65" s="16" t="s">
        <v>243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244</v>
      </c>
      <c r="B66" s="17"/>
      <c r="C66" s="17"/>
      <c r="D66" s="17"/>
      <c r="E66" s="17"/>
      <c r="F66" s="17"/>
    </row>
    <row r="67" spans="1:6" ht="20.100000000000001" customHeight="1" x14ac:dyDescent="0.25">
      <c r="A67" s="41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1</vt:lpstr>
      <vt:lpstr>7a</vt:lpstr>
      <vt:lpstr>7b</vt:lpstr>
      <vt:lpstr>7c</vt:lpstr>
      <vt:lpstr>7d</vt:lpstr>
      <vt:lpstr>F8_IEA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2024-04-24T17:18:46Z</cp:lastPrinted>
  <dcterms:created xsi:type="dcterms:W3CDTF">2023-03-16T22:14:51Z</dcterms:created>
  <dcterms:modified xsi:type="dcterms:W3CDTF">2024-05-02T16:52:13Z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